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<sst xmlns="http://schemas.openxmlformats.org/spreadsheetml/2006/main" count="37" uniqueCount="25">
  <si>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 </t>
  </si>
  <si>
    <t>The Pro-Vision Academy</t>
  </si>
  <si>
    <t>General Fund</t>
  </si>
  <si>
    <t>Fund 420</t>
  </si>
  <si>
    <t>Food Service</t>
  </si>
  <si>
    <t>Fund 240</t>
  </si>
  <si>
    <t>Estimated Revenue</t>
  </si>
  <si>
    <t>Estimated Expenses</t>
  </si>
  <si>
    <t>Function Code</t>
  </si>
  <si>
    <t>Instruction</t>
  </si>
  <si>
    <t>Curriculum/Staff Development</t>
  </si>
  <si>
    <t>School Leadership</t>
  </si>
  <si>
    <t>Transportation</t>
  </si>
  <si>
    <t>Extracurricular Activities</t>
  </si>
  <si>
    <t>Facilities Maint/Operations</t>
  </si>
  <si>
    <t>Data Processing</t>
  </si>
  <si>
    <t>Estimated Revenue exceeds Expenses</t>
  </si>
  <si>
    <t>TOTAL ESTIMATED REVENUE</t>
  </si>
  <si>
    <t>TOTAL ESTIMATED EXPENSES</t>
  </si>
  <si>
    <t>State Revenue</t>
  </si>
  <si>
    <t>Federal Revenue</t>
  </si>
  <si>
    <t>Revenue and Expenses for General and Food Service Funds</t>
  </si>
  <si>
    <t>Approved 2013-2014 School Budget</t>
  </si>
  <si>
    <t>General Administration (1)</t>
  </si>
  <si>
    <t xml:space="preserve">(1) Includes $80,000 annual salary of Superintendent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</si>
</sst>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4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9.00390625" style="0" customWidth="1"/>
    <col min="2" max="2" width="24.7109375" style="0" customWidth="1"/>
    <col min="5" max="5" width="12.8515625" style="0" bestFit="1" customWidth="1"/>
    <col min="7" max="7" width="12.7109375" style="0" customWidth="1"/>
    <col min="8" max="8" width="12.8515625" style="0" bestFit="1" customWidth="1"/>
  </cols>
  <sheetData>
    <row r="2" spans="1:3" ht="15.75">
      <c r="A2" s="3" t="s">
        <v>1</v>
      </c>
      <c r="B2" s="3"/>
      <c r="C2" s="3"/>
    </row>
    <row r="3" spans="1:3" ht="15.75">
      <c r="A3" s="3" t="s">
        <v>22</v>
      </c>
      <c r="B3" s="3"/>
      <c r="C3" s="3"/>
    </row>
    <row r="4" spans="1:3" ht="15.75">
      <c r="A4" s="13" t="s">
        <v>21</v>
      </c>
      <c r="B4" s="3"/>
      <c r="C4" s="3"/>
    </row>
    <row r="5" spans="1:3" ht="15.75">
      <c r="A5" s="13"/>
      <c r="B5" s="3"/>
      <c r="C5" s="3"/>
    </row>
    <row r="6" spans="1:3" ht="15.75">
      <c r="A6" s="3"/>
      <c r="B6" s="3"/>
      <c r="C6" s="3"/>
    </row>
    <row r="8" spans="5:7" ht="12.75">
      <c r="E8" s="11" t="s">
        <v>2</v>
      </c>
      <c r="F8" s="11"/>
      <c r="G8" s="11" t="s">
        <v>4</v>
      </c>
    </row>
    <row r="9" spans="5:7" ht="12.75">
      <c r="E9" s="11" t="s">
        <v>3</v>
      </c>
      <c r="F9" s="11"/>
      <c r="G9" s="11" t="s">
        <v>5</v>
      </c>
    </row>
    <row r="11" spans="1:5" ht="12.75">
      <c r="A11" s="4" t="s">
        <v>6</v>
      </c>
      <c r="B11" t="s">
        <v>0</v>
      </c>
      <c r="E11" s="1" t="s">
        <v>0</v>
      </c>
    </row>
    <row r="12" spans="1:7" ht="12.75">
      <c r="A12" s="9">
        <v>420</v>
      </c>
      <c r="B12" s="6" t="s">
        <v>19</v>
      </c>
      <c r="E12" s="1">
        <v>2224332</v>
      </c>
      <c r="G12" s="7">
        <v>0</v>
      </c>
    </row>
    <row r="13" spans="1:11" ht="15">
      <c r="A13" s="12">
        <v>240</v>
      </c>
      <c r="B13" s="6" t="s">
        <v>20</v>
      </c>
      <c r="E13" s="10">
        <v>0</v>
      </c>
      <c r="G13" s="10">
        <v>262080</v>
      </c>
      <c r="H13" t="s">
        <v>0</v>
      </c>
      <c r="K13" t="s">
        <v>0</v>
      </c>
    </row>
    <row r="14" spans="1:8" ht="15">
      <c r="A14" s="6" t="s">
        <v>17</v>
      </c>
      <c r="E14" s="2">
        <f>E12+E13</f>
        <v>2224332</v>
      </c>
      <c r="G14" s="2">
        <f>G12+G13</f>
        <v>262080</v>
      </c>
      <c r="H14" t="s">
        <v>0</v>
      </c>
    </row>
    <row r="15" spans="5:7" ht="15">
      <c r="E15" s="2"/>
      <c r="G15" s="1"/>
    </row>
    <row r="16" spans="5:7" ht="12.75">
      <c r="E16" s="1"/>
      <c r="G16" s="1"/>
    </row>
    <row r="17" spans="1:7" ht="12.75">
      <c r="A17" s="4" t="s">
        <v>7</v>
      </c>
      <c r="E17" s="1"/>
      <c r="G17" s="1"/>
    </row>
    <row r="18" spans="1:7" ht="12.75">
      <c r="A18" s="12" t="s">
        <v>8</v>
      </c>
      <c r="E18" s="1"/>
      <c r="G18" s="1"/>
    </row>
    <row r="19" spans="1:7" ht="12.75">
      <c r="A19" s="9">
        <v>11</v>
      </c>
      <c r="B19" s="6" t="s">
        <v>9</v>
      </c>
      <c r="D19" t="s">
        <v>0</v>
      </c>
      <c r="E19" s="1">
        <f>10000+36000+25000+36000+54000+1200+12000+6000+13200+4000+1200+800+100+829000+72364+6831+12560+12461+2000+12020</f>
        <v>1146736</v>
      </c>
      <c r="G19" s="7">
        <v>0</v>
      </c>
    </row>
    <row r="20" spans="1:7" ht="12.75">
      <c r="A20" s="9">
        <v>13</v>
      </c>
      <c r="B20" s="6" t="s">
        <v>10</v>
      </c>
      <c r="E20" s="1">
        <v>15600</v>
      </c>
      <c r="G20" s="7">
        <v>0</v>
      </c>
    </row>
    <row r="21" spans="1:7" ht="12.75">
      <c r="A21" s="9">
        <v>23</v>
      </c>
      <c r="B21" s="6" t="s">
        <v>11</v>
      </c>
      <c r="E21" s="1">
        <f>100000+47000+1520+1000+720+8757+4149+1508+714+824+128+2132</f>
        <v>168452</v>
      </c>
      <c r="G21" s="7">
        <v>0</v>
      </c>
    </row>
    <row r="22" spans="1:7" ht="12.75">
      <c r="A22" s="9">
        <v>34</v>
      </c>
      <c r="B22" s="6" t="s">
        <v>12</v>
      </c>
      <c r="E22" s="1">
        <v>220500</v>
      </c>
      <c r="G22" s="7">
        <v>0</v>
      </c>
    </row>
    <row r="23" spans="1:7" ht="12.75">
      <c r="A23" s="9">
        <v>35</v>
      </c>
      <c r="B23" s="6" t="s">
        <v>4</v>
      </c>
      <c r="E23" s="1">
        <v>0</v>
      </c>
      <c r="G23" s="7">
        <v>225000</v>
      </c>
    </row>
    <row r="24" spans="1:7" ht="12.75">
      <c r="A24" s="9">
        <v>36</v>
      </c>
      <c r="B24" s="6" t="s">
        <v>13</v>
      </c>
      <c r="C24" s="6" t="s">
        <v>0</v>
      </c>
      <c r="E24" s="1">
        <v>38500</v>
      </c>
      <c r="G24" s="7">
        <v>0</v>
      </c>
    </row>
    <row r="25" spans="1:7" ht="12.75">
      <c r="A25" s="9">
        <v>41</v>
      </c>
      <c r="B25" s="14" t="s">
        <v>23</v>
      </c>
      <c r="C25" s="14" t="s">
        <v>0</v>
      </c>
      <c r="E25" s="1">
        <f>12000+250+79468+80000+6914+1191+1200+6000+346+1160</f>
        <v>188529</v>
      </c>
      <c r="G25" s="7">
        <v>0</v>
      </c>
    </row>
    <row r="26" spans="1:7" ht="12.75">
      <c r="A26" s="9">
        <v>51</v>
      </c>
      <c r="B26" s="6" t="s">
        <v>14</v>
      </c>
      <c r="C26" t="s">
        <v>0</v>
      </c>
      <c r="E26" s="1">
        <f>9000+2700+4800+2580+25000+288000</f>
        <v>332080</v>
      </c>
      <c r="G26" s="7">
        <v>0</v>
      </c>
    </row>
    <row r="27" spans="1:7" ht="15">
      <c r="A27" s="9">
        <v>53</v>
      </c>
      <c r="B27" s="6" t="s">
        <v>15</v>
      </c>
      <c r="C27" t="s">
        <v>0</v>
      </c>
      <c r="E27" s="10">
        <f>55800+750</f>
        <v>56550</v>
      </c>
      <c r="G27" s="7">
        <v>0</v>
      </c>
    </row>
    <row r="28" spans="1:7" ht="15">
      <c r="A28" s="6" t="s">
        <v>18</v>
      </c>
      <c r="E28" s="10">
        <f>SUM(E19:E27)</f>
        <v>2166947</v>
      </c>
      <c r="G28" s="10">
        <f>SUM(G19:G27)</f>
        <v>225000</v>
      </c>
    </row>
    <row r="29" spans="5:7" ht="15">
      <c r="E29" s="2"/>
      <c r="G29" s="1"/>
    </row>
    <row r="30" spans="1:8" s="4" customFormat="1" ht="15">
      <c r="A30" s="4" t="s">
        <v>16</v>
      </c>
      <c r="E30" s="8">
        <f>E14-E28</f>
        <v>57385</v>
      </c>
      <c r="G30" s="8">
        <f>G14-G28</f>
        <v>37080</v>
      </c>
      <c r="H30" s="5" t="s">
        <v>0</v>
      </c>
    </row>
    <row r="31" ht="12.75">
      <c r="E31" s="1"/>
    </row>
    <row r="32" ht="12.75">
      <c r="E32" s="1"/>
    </row>
    <row r="33" spans="1:5" s="4" customFormat="1" ht="15">
      <c r="A33" s="4" t="s">
        <v>24</v>
      </c>
      <c r="E33" s="8"/>
    </row>
    <row r="37" ht="12.75">
      <c r="A37" s="6" t="s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HISD</dc:creator>
  <cp:keywords/>
  <dc:description/>
  <cp:lastModifiedBy>Steve Fyke</cp:lastModifiedBy>
  <cp:lastPrinted>2013-08-19T16:04:49Z</cp:lastPrinted>
  <dcterms:created xsi:type="dcterms:W3CDTF">2013-08-13T15:49:33Z</dcterms:created>
  <dcterms:modified xsi:type="dcterms:W3CDTF">2014-03-12T21:16:25Z</dcterms:modified>
  <cp:category/>
  <cp:version/>
  <cp:contentType/>
  <cp:contentStatus/>
</cp:coreProperties>
</file>